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codeName="ThisWorkbook"/>
  <bookViews>
    <workbookView xWindow="120" yWindow="120" windowWidth="15180" windowHeight="8835"/>
  </bookViews>
  <sheets>
    <sheet name="Expense Budget" sheetId="1" r:id="rId1"/>
  </sheets>
  <definedNames>
    <definedName name="__IntlFixup" hidden="1">TRUE</definedName>
    <definedName name="__IntlFixupTable" hidden="1">#REF!</definedName>
    <definedName name="_Order1" hidden="1">0</definedName>
    <definedName name="AA.Report.Files" hidden="1">#REF!</definedName>
    <definedName name="AA.Reports.Available" hidden="1">#REF!</definedName>
    <definedName name="Data.Dump" hidden="1">OFFSET([0]!Data.Top.Left,1,0)</definedName>
    <definedName name="Database.File" hidden="1">#REF!</definedName>
    <definedName name="File.Type" hidden="1">#REF!</definedName>
    <definedName name="HTML_CodePage" hidden="1">1252</definedName>
    <definedName name="HTML_Control" hidden="1">{"'Leverage'!$B$2:$M$418"}</definedName>
    <definedName name="HTML_Description" hidden="1">""</definedName>
    <definedName name="HTML_Email" hidden="1">""</definedName>
    <definedName name="HTML_Header" hidden="1">"Leverage"</definedName>
    <definedName name="HTML_LastUpdate" hidden="1">"8/21/00"</definedName>
    <definedName name="HTML_LineAfter" hidden="1">FALSE</definedName>
    <definedName name="HTML_LineBefore" hidden="1">FALSE</definedName>
    <definedName name="HTML_Name" hidden="1">"Frank Vickers"</definedName>
    <definedName name="HTML_OBDlg2" hidden="1">TRUE</definedName>
    <definedName name="HTML_OBDlg4" hidden="1">TRUE</definedName>
    <definedName name="HTML_OS" hidden="1">0</definedName>
    <definedName name="HTML_PathFile" hidden="1">"C:\my documents\lever.htm"</definedName>
    <definedName name="HTML_Title" hidden="1">"leverage"</definedName>
    <definedName name="Macro1">[0]!Macro1</definedName>
    <definedName name="Macro2">[0]!Macro2</definedName>
    <definedName name="Ownership" hidden="1">OFFSET([0]!Data.Top.Left,1,0)</definedName>
    <definedName name="_xlnm.Print_Area" localSheetId="0">'Expense Budget'!$A$2:$K$35</definedName>
    <definedName name="Show.Acct.Update.Warning" hidden="1">#REF!</definedName>
    <definedName name="Show.MDB.Update.Warning" hidden="1">#REF!</definedName>
  </definedNames>
  <calcPr calcId="125725"/>
</workbook>
</file>

<file path=xl/calcChain.xml><?xml version="1.0" encoding="utf-8"?>
<calcChain xmlns="http://schemas.openxmlformats.org/spreadsheetml/2006/main">
  <c r="B5" i="1"/>
  <c r="I9"/>
  <c r="K9" s="1"/>
  <c r="I10"/>
  <c r="K10"/>
  <c r="I11"/>
  <c r="K11" s="1"/>
  <c r="I12"/>
  <c r="K12"/>
  <c r="I13"/>
  <c r="K13" s="1"/>
  <c r="I14"/>
  <c r="K14"/>
  <c r="I15"/>
  <c r="K15" s="1"/>
  <c r="I16"/>
  <c r="K16"/>
  <c r="I17"/>
  <c r="K17" s="1"/>
  <c r="I18"/>
  <c r="K18"/>
  <c r="I19"/>
  <c r="K19" s="1"/>
  <c r="I20"/>
  <c r="K20"/>
  <c r="I21"/>
  <c r="K21" s="1"/>
  <c r="I22"/>
  <c r="K22"/>
  <c r="I23"/>
  <c r="K23" s="1"/>
  <c r="I24"/>
  <c r="K24"/>
  <c r="I25"/>
  <c r="K25" s="1"/>
  <c r="I26"/>
  <c r="K26"/>
  <c r="I27"/>
  <c r="K27" s="1"/>
  <c r="I28"/>
  <c r="K28"/>
  <c r="I29"/>
  <c r="K29" s="1"/>
  <c r="I30"/>
  <c r="K30"/>
  <c r="I31"/>
  <c r="K31" s="1"/>
  <c r="I32"/>
  <c r="K32"/>
  <c r="I33"/>
  <c r="K33" s="1"/>
  <c r="E34"/>
  <c r="G34"/>
  <c r="I34"/>
  <c r="K34" s="1"/>
</calcChain>
</file>

<file path=xl/comments1.xml><?xml version="1.0" encoding="utf-8"?>
<comments xmlns="http://schemas.openxmlformats.org/spreadsheetml/2006/main">
  <authors>
    <author>Author</author>
  </authors>
  <commentList>
    <comment ref="B5" authorId="0">
      <text>
        <r>
          <rPr>
            <sz val="10"/>
            <color indexed="81"/>
            <rFont val="Arial"/>
            <family val="2"/>
          </rPr>
          <t>Use this template to plan the personnel and operating expenses for a company or
department. The template compares estimated and actual expenses and may be 
filled out in two steps. Enter the company or department name and date in the 
spaces provided. Then enter the remaining information into the cells provided. 
The template automatically calculates the dollar and percentage difference 
between estimated and actual figures.</t>
        </r>
      </text>
    </comment>
  </commentList>
</comments>
</file>

<file path=xl/sharedStrings.xml><?xml version="1.0" encoding="utf-8"?>
<sst xmlns="http://schemas.openxmlformats.org/spreadsheetml/2006/main" count="34" uniqueCount="34">
  <si>
    <t>Expense Budget</t>
  </si>
  <si>
    <t>Your Company, Inc.</t>
  </si>
  <si>
    <t xml:space="preserve">Budget </t>
  </si>
  <si>
    <t xml:space="preserve">Actual </t>
  </si>
  <si>
    <t>Difference ($)</t>
  </si>
  <si>
    <t>Difference (%)</t>
  </si>
  <si>
    <t>PERSONNEL</t>
  </si>
  <si>
    <t>Office</t>
  </si>
  <si>
    <t>Store</t>
  </si>
  <si>
    <t>Salespeople</t>
  </si>
  <si>
    <t>Others</t>
  </si>
  <si>
    <t>OPERATING</t>
  </si>
  <si>
    <t>Advertising</t>
  </si>
  <si>
    <t>Bad Debts</t>
  </si>
  <si>
    <t>Cash Discounts</t>
  </si>
  <si>
    <t>Delivery Costs</t>
  </si>
  <si>
    <t>Depreciation</t>
  </si>
  <si>
    <t>Dues and Subscriptions</t>
  </si>
  <si>
    <t>Employee Benefits</t>
  </si>
  <si>
    <t>Insurance</t>
  </si>
  <si>
    <t>Interest</t>
  </si>
  <si>
    <t>Legal and Auditing</t>
  </si>
  <si>
    <t>Maintenance and Repairs</t>
  </si>
  <si>
    <t>Office Supplies</t>
  </si>
  <si>
    <t>Postage</t>
  </si>
  <si>
    <t>Rent or Mortgage</t>
  </si>
  <si>
    <t>Sales Expenses</t>
  </si>
  <si>
    <t>Shipping and Storage</t>
  </si>
  <si>
    <t>Supplies</t>
  </si>
  <si>
    <t>Taxes</t>
  </si>
  <si>
    <t>Telephone</t>
  </si>
  <si>
    <t>Utilities</t>
  </si>
  <si>
    <t>Other</t>
  </si>
  <si>
    <t>TOTAL EXPENSES</t>
  </si>
</sst>
</file>

<file path=xl/styles.xml><?xml version="1.0" encoding="utf-8"?>
<styleSheet xmlns="http://schemas.openxmlformats.org/spreadsheetml/2006/main">
  <numFmts count="12">
    <numFmt numFmtId="5" formatCode="&quot;$&quot;#,##0_);\(&quot;$&quot;#,##0\)"/>
    <numFmt numFmtId="6" formatCode="&quot;$&quot;#,##0_);[Red]\(&quot;$&quot;#,##0\)"/>
    <numFmt numFmtId="44" formatCode="_(&quot;$&quot;* #,##0.00_);_(&quot;$&quot;* \(#,##0.00\);_(&quot;$&quot;* &quot;-&quot;??_);_(@_)"/>
    <numFmt numFmtId="43" formatCode="_(* #,##0.00_);_(* \(#,##0.00\);_(* &quot;-&quot;??_);_(@_)"/>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0.00%_);[Red]\(0.00%\)"/>
    <numFmt numFmtId="169" formatCode="0%_);[Red]\(0%\)"/>
    <numFmt numFmtId="170" formatCode="0.0%"/>
    <numFmt numFmtId="171" formatCode="mmmm\ dd\,\ yyyy"/>
  </numFmts>
  <fonts count="39">
    <font>
      <sz val="10"/>
      <name val="Arial"/>
    </font>
    <font>
      <sz val="10"/>
      <name val="Arial"/>
      <family val="2"/>
    </font>
    <font>
      <sz val="10"/>
      <name val="Arial"/>
      <family val="2"/>
    </font>
    <font>
      <b/>
      <sz val="26"/>
      <color indexed="9"/>
      <name val="Arial"/>
      <family val="2"/>
    </font>
    <font>
      <sz val="10"/>
      <color indexed="9"/>
      <name val="Arial"/>
      <family val="2"/>
    </font>
    <font>
      <b/>
      <sz val="14"/>
      <name val="Arial"/>
      <family val="2"/>
    </font>
    <font>
      <b/>
      <sz val="12"/>
      <name val="Arial"/>
      <family val="2"/>
    </font>
    <font>
      <b/>
      <sz val="10"/>
      <name val="Arial"/>
      <family val="2"/>
    </font>
    <font>
      <sz val="10"/>
      <color indexed="81"/>
      <name val="Arial"/>
      <family val="2"/>
    </font>
    <font>
      <u/>
      <sz val="10"/>
      <color indexed="12"/>
      <name val="Arial"/>
      <family val="2"/>
    </font>
    <font>
      <sz val="8"/>
      <name val="Tahoma"/>
      <family val="2"/>
    </font>
    <font>
      <sz val="8"/>
      <name val="Times New Roman"/>
      <family val="1"/>
    </font>
    <font>
      <sz val="8"/>
      <name val="Verdana"/>
      <family val="2"/>
    </font>
    <font>
      <sz val="10"/>
      <name val="Helv"/>
    </font>
    <font>
      <b/>
      <sz val="9"/>
      <name val="Arial"/>
      <family val="2"/>
    </font>
    <font>
      <b/>
      <sz val="8"/>
      <color indexed="9"/>
      <name val="Tahoma"/>
      <family val="2"/>
    </font>
    <font>
      <b/>
      <sz val="8"/>
      <color indexed="8"/>
      <name val="Tahoma"/>
      <family val="2"/>
    </font>
    <font>
      <b/>
      <sz val="18"/>
      <name val="Arial"/>
      <family val="2"/>
    </font>
    <font>
      <b/>
      <sz val="12"/>
      <name val="Arial"/>
      <family val="2"/>
    </font>
    <font>
      <b/>
      <sz val="11"/>
      <color indexed="23"/>
      <name val="Verdana"/>
      <family val="2"/>
    </font>
    <font>
      <sz val="10"/>
      <color indexed="10"/>
      <name val="Helv"/>
    </font>
    <font>
      <sz val="8"/>
      <name val="Arial"/>
      <family val="2"/>
    </font>
    <font>
      <sz val="9"/>
      <color indexed="10"/>
      <name val="Arial"/>
      <family val="2"/>
    </font>
    <font>
      <i/>
      <sz val="10"/>
      <color indexed="12"/>
      <name val="Tms Rmn"/>
    </font>
    <font>
      <b/>
      <sz val="10"/>
      <color indexed="8"/>
      <name val="Tms Rmn"/>
    </font>
    <font>
      <sz val="11"/>
      <color indexed="8"/>
      <name val="Calibri"/>
      <family val="2"/>
    </font>
    <font>
      <sz val="11"/>
      <color indexed="9"/>
      <name val="Calibri"/>
      <family val="2"/>
    </font>
    <font>
      <sz val="11"/>
      <color indexed="61"/>
      <name val="Calibri"/>
      <family val="2"/>
    </font>
    <font>
      <b/>
      <sz val="11"/>
      <color indexed="46"/>
      <name val="Calibri"/>
      <family val="2"/>
    </font>
    <font>
      <b/>
      <sz val="11"/>
      <color indexed="9"/>
      <name val="Calibri"/>
      <family val="2"/>
    </font>
    <font>
      <i/>
      <sz val="11"/>
      <color indexed="23"/>
      <name val="Calibri"/>
      <family val="2"/>
    </font>
    <font>
      <sz val="11"/>
      <color indexed="17"/>
      <name val="Calibri"/>
      <family val="2"/>
    </font>
    <font>
      <b/>
      <sz val="11"/>
      <color indexed="62"/>
      <name val="Calibri"/>
      <family val="2"/>
    </font>
    <font>
      <sz val="11"/>
      <color indexed="62"/>
      <name val="Calibri"/>
      <family val="2"/>
    </font>
    <font>
      <sz val="11"/>
      <color indexed="46"/>
      <name val="Calibri"/>
      <family val="2"/>
    </font>
    <font>
      <sz val="11"/>
      <color indexed="19"/>
      <name val="Calibri"/>
      <family val="2"/>
    </font>
    <font>
      <b/>
      <sz val="11"/>
      <color indexed="63"/>
      <name val="Calibri"/>
      <family val="2"/>
    </font>
    <font>
      <b/>
      <sz val="18"/>
      <color indexed="62"/>
      <name val="Cambria"/>
      <family val="2"/>
    </font>
    <font>
      <sz val="11"/>
      <color indexed="10"/>
      <name val="Calibri"/>
      <family val="2"/>
    </font>
  </fonts>
  <fills count="31">
    <fill>
      <patternFill patternType="none"/>
    </fill>
    <fill>
      <patternFill patternType="gray125"/>
    </fill>
    <fill>
      <patternFill patternType="solid">
        <fgColor indexed="44"/>
      </patternFill>
    </fill>
    <fill>
      <patternFill patternType="solid">
        <fgColor indexed="45"/>
      </patternFill>
    </fill>
    <fill>
      <patternFill patternType="solid">
        <fgColor indexed="47"/>
      </patternFill>
    </fill>
    <fill>
      <patternFill patternType="solid">
        <fgColor indexed="43"/>
      </patternFill>
    </fill>
    <fill>
      <patternFill patternType="solid">
        <fgColor indexed="27"/>
      </patternFill>
    </fill>
    <fill>
      <patternFill patternType="solid">
        <fgColor indexed="26"/>
      </patternFill>
    </fill>
    <fill>
      <patternFill patternType="solid">
        <fgColor indexed="22"/>
      </patternFill>
    </fill>
    <fill>
      <patternFill patternType="solid">
        <fgColor indexed="50"/>
      </patternFill>
    </fill>
    <fill>
      <patternFill patternType="solid">
        <fgColor indexed="29"/>
      </patternFill>
    </fill>
    <fill>
      <patternFill patternType="solid">
        <fgColor indexed="56"/>
      </patternFill>
    </fill>
    <fill>
      <patternFill patternType="solid">
        <fgColor indexed="53"/>
      </patternFill>
    </fill>
    <fill>
      <patternFill patternType="solid">
        <fgColor indexed="54"/>
      </patternFill>
    </fill>
    <fill>
      <patternFill patternType="solid">
        <fgColor indexed="49"/>
      </patternFill>
    </fill>
    <fill>
      <patternFill patternType="solid">
        <fgColor indexed="46"/>
      </patternFill>
    </fill>
    <fill>
      <patternFill patternType="solid">
        <fgColor indexed="9"/>
        <bgColor indexed="64"/>
      </patternFill>
    </fill>
    <fill>
      <patternFill patternType="solid">
        <fgColor indexed="14"/>
      </patternFill>
    </fill>
    <fill>
      <patternFill patternType="solid">
        <fgColor indexed="55"/>
        <bgColor indexed="64"/>
      </patternFill>
    </fill>
    <fill>
      <patternFill patternType="solid">
        <fgColor indexed="55"/>
      </patternFill>
    </fill>
    <fill>
      <patternFill patternType="lightGray">
        <fgColor indexed="13"/>
        <bgColor indexed="13"/>
      </patternFill>
    </fill>
    <fill>
      <patternFill patternType="darkGray">
        <fgColor indexed="22"/>
        <bgColor indexed="13"/>
      </patternFill>
    </fill>
    <fill>
      <patternFill patternType="solid">
        <fgColor indexed="8"/>
        <bgColor indexed="64"/>
      </patternFill>
    </fill>
    <fill>
      <patternFill patternType="solid">
        <fgColor indexed="22"/>
        <bgColor indexed="64"/>
      </patternFill>
    </fill>
    <fill>
      <patternFill patternType="solid">
        <fgColor indexed="9"/>
        <bgColor indexed="9"/>
      </patternFill>
    </fill>
    <fill>
      <patternFill patternType="solid">
        <fgColor indexed="22"/>
        <bgColor indexed="22"/>
      </patternFill>
    </fill>
    <fill>
      <patternFill patternType="solid">
        <fgColor indexed="58"/>
        <bgColor indexed="64"/>
      </patternFill>
    </fill>
    <fill>
      <patternFill patternType="solid">
        <fgColor indexed="18"/>
        <bgColor indexed="9"/>
      </patternFill>
    </fill>
    <fill>
      <patternFill patternType="solid">
        <fgColor indexed="9"/>
        <bgColor indexed="26"/>
      </patternFill>
    </fill>
    <fill>
      <patternFill patternType="solid">
        <fgColor indexed="47"/>
        <bgColor indexed="9"/>
      </patternFill>
    </fill>
    <fill>
      <patternFill patternType="solid">
        <fgColor indexed="47"/>
        <bgColor indexed="26"/>
      </patternFill>
    </fill>
  </fills>
  <borders count="20">
    <border>
      <left/>
      <right/>
      <top/>
      <bottom/>
      <diagonal/>
    </border>
    <border>
      <left style="thin">
        <color indexed="64"/>
      </left>
      <right/>
      <top style="thin">
        <color indexed="64"/>
      </top>
      <bottom style="thin">
        <color indexed="64"/>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medium">
        <color indexed="18"/>
      </left>
      <right style="medium">
        <color indexed="18"/>
      </right>
      <top style="medium">
        <color indexed="18"/>
      </top>
      <bottom style="medium">
        <color indexed="18"/>
      </bottom>
      <diagonal/>
    </border>
    <border>
      <left/>
      <right/>
      <top style="medium">
        <color indexed="64"/>
      </top>
      <bottom/>
      <diagonal/>
    </border>
    <border>
      <left/>
      <right/>
      <top style="medium">
        <color indexed="64"/>
      </top>
      <bottom style="medium">
        <color indexed="64"/>
      </bottom>
      <diagonal/>
    </border>
    <border>
      <left/>
      <right/>
      <top/>
      <bottom style="medium">
        <color indexed="64"/>
      </bottom>
      <diagonal/>
    </border>
    <border>
      <left/>
      <right/>
      <top/>
      <bottom style="medium">
        <color indexed="27"/>
      </bottom>
      <diagonal/>
    </border>
    <border>
      <left/>
      <right/>
      <top style="thin">
        <color indexed="64"/>
      </top>
      <bottom/>
      <diagonal/>
    </border>
    <border>
      <left/>
      <right/>
      <top/>
      <bottom style="double">
        <color indexed="46"/>
      </bottom>
      <diagonal/>
    </border>
    <border>
      <left/>
      <right/>
      <top style="thin">
        <color indexed="64"/>
      </top>
      <bottom style="double">
        <color indexed="64"/>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9"/>
      </left>
      <right/>
      <top style="thin">
        <color indexed="9"/>
      </top>
      <bottom style="thin">
        <color indexed="9"/>
      </bottom>
      <diagonal/>
    </border>
    <border>
      <left/>
      <right/>
      <top style="double">
        <color indexed="0"/>
      </top>
      <bottom/>
      <diagonal/>
    </border>
    <border>
      <left/>
      <right style="thin">
        <color indexed="64"/>
      </right>
      <top style="thin">
        <color indexed="64"/>
      </top>
      <bottom style="thin">
        <color indexed="64"/>
      </bottom>
      <diagonal/>
    </border>
    <border>
      <left/>
      <right/>
      <top/>
      <bottom style="double">
        <color indexed="8"/>
      </bottom>
      <diagonal/>
    </border>
  </borders>
  <cellStyleXfs count="75">
    <xf numFmtId="0" fontId="0" fillId="0" borderId="0"/>
    <xf numFmtId="0" fontId="25" fillId="2"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4" borderId="0" applyNumberFormat="0" applyBorder="0" applyAlignment="0" applyProtection="0"/>
    <xf numFmtId="0" fontId="25" fillId="2"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5" fillId="3" borderId="0" applyNumberFormat="0" applyBorder="0" applyAlignment="0" applyProtection="0"/>
    <xf numFmtId="0" fontId="25" fillId="7" borderId="0" applyNumberFormat="0" applyBorder="0" applyAlignment="0" applyProtection="0"/>
    <xf numFmtId="0" fontId="25" fillId="8" borderId="0" applyNumberFormat="0" applyBorder="0" applyAlignment="0" applyProtection="0"/>
    <xf numFmtId="0" fontId="25" fillId="6" borderId="0" applyNumberFormat="0" applyBorder="0" applyAlignment="0" applyProtection="0"/>
    <xf numFmtId="0" fontId="25" fillId="7" borderId="0" applyNumberFormat="0" applyBorder="0" applyAlignment="0" applyProtection="0"/>
    <xf numFmtId="0" fontId="26" fillId="6" borderId="0" applyNumberFormat="0" applyBorder="0" applyAlignment="0" applyProtection="0"/>
    <xf numFmtId="0" fontId="26" fillId="3" borderId="0" applyNumberFormat="0" applyBorder="0" applyAlignment="0" applyProtection="0"/>
    <xf numFmtId="0" fontId="26" fillId="9" borderId="0" applyNumberFormat="0" applyBorder="0" applyAlignment="0" applyProtection="0"/>
    <xf numFmtId="0" fontId="26" fillId="8" borderId="0" applyNumberFormat="0" applyBorder="0" applyAlignment="0" applyProtection="0"/>
    <xf numFmtId="0" fontId="26" fillId="6"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37" fontId="10" fillId="16" borderId="1" applyBorder="0" applyProtection="0">
      <alignment vertical="center"/>
    </xf>
    <xf numFmtId="0" fontId="27" fillId="17" borderId="0" applyNumberFormat="0" applyBorder="0" applyAlignment="0" applyProtection="0"/>
    <xf numFmtId="5" fontId="11" fillId="0" borderId="2">
      <protection locked="0"/>
    </xf>
    <xf numFmtId="0" fontId="12" fillId="18" borderId="0" applyBorder="0">
      <alignment horizontal="left" vertical="center" indent="1"/>
    </xf>
    <xf numFmtId="0" fontId="28" fillId="4" borderId="3" applyNumberFormat="0" applyAlignment="0" applyProtection="0"/>
    <xf numFmtId="0" fontId="29" fillId="19" borderId="4" applyNumberFormat="0" applyAlignment="0" applyProtection="0"/>
    <xf numFmtId="3" fontId="1" fillId="0" borderId="0" applyFont="0" applyFill="0" applyBorder="0" applyAlignment="0" applyProtection="0"/>
    <xf numFmtId="5" fontId="1" fillId="0" borderId="0" applyFont="0" applyFill="0" applyBorder="0" applyAlignment="0" applyProtection="0"/>
    <xf numFmtId="0" fontId="13" fillId="0" borderId="5"/>
    <xf numFmtId="4" fontId="11" fillId="20" borderId="5">
      <protection locked="0"/>
    </xf>
    <xf numFmtId="0"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0" fontId="30" fillId="0" borderId="0" applyNumberFormat="0" applyFill="0" applyBorder="0" applyAlignment="0" applyProtection="0"/>
    <xf numFmtId="2" fontId="1" fillId="0" borderId="0" applyFont="0" applyFill="0" applyBorder="0" applyAlignment="0" applyProtection="0"/>
    <xf numFmtId="0" fontId="31" fillId="6" borderId="0" applyNumberFormat="0" applyBorder="0" applyAlignment="0" applyProtection="0"/>
    <xf numFmtId="4" fontId="11" fillId="21" borderId="5"/>
    <xf numFmtId="43" fontId="14" fillId="0" borderId="6"/>
    <xf numFmtId="37" fontId="15" fillId="22" borderId="2" applyBorder="0">
      <alignment horizontal="left" vertical="center" indent="1"/>
    </xf>
    <xf numFmtId="37" fontId="16" fillId="23" borderId="7" applyFill="0">
      <alignment vertical="center"/>
    </xf>
    <xf numFmtId="0" fontId="16" fillId="24" borderId="8" applyNumberFormat="0">
      <alignment horizontal="left" vertical="top" indent="1"/>
    </xf>
    <xf numFmtId="0" fontId="16" fillId="16" borderId="0" applyBorder="0">
      <alignment horizontal="left" vertical="center" indent="1"/>
    </xf>
    <xf numFmtId="0" fontId="16" fillId="0" borderId="8" applyNumberFormat="0" applyFill="0">
      <alignment horizontal="centerContinuous" vertical="top"/>
    </xf>
    <xf numFmtId="0" fontId="17" fillId="0" borderId="0" applyNumberFormat="0" applyFont="0" applyFill="0" applyAlignment="0" applyProtection="0"/>
    <xf numFmtId="0" fontId="18" fillId="0" borderId="0" applyNumberFormat="0" applyFont="0" applyFill="0" applyAlignment="0" applyProtection="0"/>
    <xf numFmtId="0" fontId="32" fillId="0" borderId="9" applyNumberFormat="0" applyFill="0" applyAlignment="0" applyProtection="0"/>
    <xf numFmtId="0" fontId="32" fillId="0" borderId="0" applyNumberFormat="0" applyFill="0" applyBorder="0" applyAlignment="0" applyProtection="0"/>
    <xf numFmtId="0" fontId="9" fillId="0" borderId="0" applyNumberFormat="0" applyFill="0" applyBorder="0" applyAlignment="0" applyProtection="0">
      <alignment vertical="top"/>
      <protection locked="0"/>
    </xf>
    <xf numFmtId="0" fontId="33" fillId="10" borderId="3" applyNumberFormat="0" applyAlignment="0" applyProtection="0"/>
    <xf numFmtId="43" fontId="14" fillId="0" borderId="10"/>
    <xf numFmtId="0" fontId="34" fillId="0" borderId="11" applyNumberFormat="0" applyFill="0" applyAlignment="0" applyProtection="0"/>
    <xf numFmtId="44" fontId="14" fillId="0" borderId="12"/>
    <xf numFmtId="0" fontId="35" fillId="7" borderId="0" applyNumberFormat="0" applyBorder="0" applyAlignment="0" applyProtection="0"/>
    <xf numFmtId="0" fontId="19" fillId="23" borderId="0">
      <alignment horizontal="left" wrapText="1" indent="1"/>
    </xf>
    <xf numFmtId="37" fontId="10" fillId="16" borderId="13" applyBorder="0">
      <alignment horizontal="left" vertical="center" indent="2"/>
    </xf>
    <xf numFmtId="0" fontId="20" fillId="0" borderId="0"/>
    <xf numFmtId="0" fontId="1" fillId="7" borderId="14" applyNumberFormat="0" applyFont="0" applyAlignment="0" applyProtection="0"/>
    <xf numFmtId="0" fontId="36" fillId="4" borderId="15" applyNumberFormat="0" applyAlignment="0" applyProtection="0"/>
    <xf numFmtId="169" fontId="21" fillId="25" borderId="16"/>
    <xf numFmtId="168" fontId="21" fillId="0" borderId="16" applyFont="0" applyFill="0" applyBorder="0" applyAlignment="0" applyProtection="0">
      <protection locked="0"/>
    </xf>
    <xf numFmtId="2" fontId="22" fillId="0" borderId="0">
      <protection locked="0"/>
    </xf>
    <xf numFmtId="0" fontId="1" fillId="26" borderId="0"/>
    <xf numFmtId="49" fontId="1" fillId="0" borderId="0" applyFont="0" applyFill="0" applyBorder="0" applyAlignment="0" applyProtection="0"/>
    <xf numFmtId="0" fontId="37" fillId="0" borderId="0" applyNumberFormat="0" applyFill="0" applyBorder="0" applyAlignment="0" applyProtection="0"/>
    <xf numFmtId="0" fontId="23" fillId="0" borderId="0">
      <alignment horizontal="right"/>
    </xf>
    <xf numFmtId="0" fontId="24" fillId="0" borderId="0"/>
    <xf numFmtId="0" fontId="1" fillId="0" borderId="17" applyNumberFormat="0" applyFont="0" applyBorder="0" applyAlignment="0" applyProtection="0"/>
    <xf numFmtId="164" fontId="1" fillId="0" borderId="0" applyFont="0" applyFill="0" applyBorder="0" applyAlignment="0" applyProtection="0"/>
    <xf numFmtId="166" fontId="1" fillId="0" borderId="0" applyFont="0" applyFill="0" applyBorder="0" applyAlignment="0" applyProtection="0"/>
    <xf numFmtId="0" fontId="38" fillId="0" borderId="0" applyNumberFormat="0" applyFill="0" applyBorder="0" applyAlignment="0" applyProtection="0"/>
  </cellStyleXfs>
  <cellXfs count="27">
    <xf numFmtId="0" fontId="0" fillId="0" borderId="0" xfId="0"/>
    <xf numFmtId="0" fontId="3" fillId="27" borderId="0" xfId="0" applyFont="1" applyFill="1" applyAlignment="1" applyProtection="1">
      <alignment horizontal="centerContinuous" vertical="center"/>
    </xf>
    <xf numFmtId="0" fontId="4" fillId="27" borderId="0" xfId="0" applyFont="1" applyFill="1" applyAlignment="1" applyProtection="1">
      <alignment horizontal="centerContinuous" vertical="center"/>
    </xf>
    <xf numFmtId="0" fontId="2" fillId="0" borderId="0" xfId="0" applyFont="1" applyProtection="1"/>
    <xf numFmtId="0" fontId="5" fillId="28" borderId="0" xfId="0" applyFont="1" applyFill="1" applyAlignment="1" applyProtection="1">
      <alignment horizontal="centerContinuous"/>
      <protection locked="0"/>
    </xf>
    <xf numFmtId="0" fontId="2" fillId="24" borderId="0" xfId="0" applyFont="1" applyFill="1" applyAlignment="1" applyProtection="1">
      <alignment horizontal="centerContinuous"/>
    </xf>
    <xf numFmtId="171" fontId="6" fillId="28" borderId="0" xfId="0" applyNumberFormat="1" applyFont="1" applyFill="1" applyAlignment="1" applyProtection="1">
      <alignment horizontal="centerContinuous"/>
      <protection locked="0"/>
    </xf>
    <xf numFmtId="0" fontId="2" fillId="24" borderId="0" xfId="0" applyFont="1" applyFill="1" applyProtection="1"/>
    <xf numFmtId="0" fontId="7" fillId="29" borderId="1" xfId="0" applyFont="1" applyFill="1" applyBorder="1" applyAlignment="1" applyProtection="1">
      <alignment horizontal="center" vertical="center"/>
    </xf>
    <xf numFmtId="0" fontId="2" fillId="29" borderId="13" xfId="0" applyFont="1" applyFill="1" applyBorder="1" applyAlignment="1" applyProtection="1">
      <alignment horizontal="center"/>
    </xf>
    <xf numFmtId="0" fontId="7" fillId="29" borderId="13" xfId="0" applyFont="1" applyFill="1" applyBorder="1" applyAlignment="1" applyProtection="1">
      <alignment horizontal="center" vertical="center"/>
    </xf>
    <xf numFmtId="0" fontId="7" fillId="29" borderId="18" xfId="0" applyFont="1" applyFill="1" applyBorder="1" applyAlignment="1" applyProtection="1">
      <alignment horizontal="center" vertical="center"/>
    </xf>
    <xf numFmtId="0" fontId="7" fillId="29" borderId="0" xfId="0" applyFont="1" applyFill="1" applyProtection="1"/>
    <xf numFmtId="0" fontId="2" fillId="29" borderId="0" xfId="0" applyFont="1" applyFill="1" applyAlignment="1" applyProtection="1">
      <alignment horizontal="right"/>
    </xf>
    <xf numFmtId="0" fontId="2" fillId="29" borderId="0" xfId="0" applyFont="1" applyFill="1" applyProtection="1"/>
    <xf numFmtId="6" fontId="2" fillId="30" borderId="0" xfId="0" applyNumberFormat="1" applyFont="1" applyFill="1" applyProtection="1">
      <protection locked="0"/>
    </xf>
    <xf numFmtId="6" fontId="2" fillId="29" borderId="0" xfId="0" applyNumberFormat="1" applyFont="1" applyFill="1" applyProtection="1"/>
    <xf numFmtId="170" fontId="2" fillId="29" borderId="0" xfId="0" applyNumberFormat="1" applyFont="1" applyFill="1" applyProtection="1"/>
    <xf numFmtId="0" fontId="2" fillId="24" borderId="0" xfId="0" applyFont="1" applyFill="1" applyAlignment="1" applyProtection="1">
      <alignment horizontal="right"/>
    </xf>
    <xf numFmtId="6" fontId="2" fillId="28" borderId="0" xfId="0" applyNumberFormat="1" applyFont="1" applyFill="1" applyProtection="1">
      <protection locked="0"/>
    </xf>
    <xf numFmtId="6" fontId="2" fillId="24" borderId="0" xfId="0" applyNumberFormat="1" applyFont="1" applyFill="1" applyProtection="1"/>
    <xf numFmtId="170" fontId="2" fillId="24" borderId="0" xfId="0" applyNumberFormat="1" applyFont="1" applyFill="1" applyProtection="1"/>
    <xf numFmtId="0" fontId="7" fillId="24" borderId="0" xfId="0" applyFont="1" applyFill="1" applyProtection="1"/>
    <xf numFmtId="6" fontId="2" fillId="24" borderId="19" xfId="0" applyNumberFormat="1" applyFont="1" applyFill="1" applyBorder="1" applyProtection="1"/>
    <xf numFmtId="170" fontId="2" fillId="24" borderId="19" xfId="0" applyNumberFormat="1" applyFont="1" applyFill="1" applyBorder="1" applyProtection="1"/>
    <xf numFmtId="0" fontId="9" fillId="0" borderId="0" xfId="52" applyFont="1" applyAlignment="1" applyProtection="1">
      <alignment horizontal="center" vertical="center"/>
    </xf>
    <xf numFmtId="0" fontId="9" fillId="0" borderId="0" xfId="52" applyAlignment="1" applyProtection="1">
      <alignment horizontal="center" vertical="center"/>
    </xf>
  </cellXfs>
  <cellStyles count="7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mount" xfId="25"/>
    <cellStyle name="Bad" xfId="26" builtinId="27" customBuiltin="1"/>
    <cellStyle name="Blank" xfId="27"/>
    <cellStyle name="Body text" xfId="28"/>
    <cellStyle name="Calculation" xfId="29" builtinId="22" customBuiltin="1"/>
    <cellStyle name="Check Cell" xfId="30" builtinId="23" customBuiltin="1"/>
    <cellStyle name="Comma0" xfId="31"/>
    <cellStyle name="Currency0" xfId="32"/>
    <cellStyle name="DarkBlueOutline" xfId="33"/>
    <cellStyle name="DarkBlueOutlineYellow" xfId="34"/>
    <cellStyle name="Date" xfId="35"/>
    <cellStyle name="Dezimal [0]_Compiling Utility Macros" xfId="36"/>
    <cellStyle name="Dezimal_Compiling Utility Macros" xfId="37"/>
    <cellStyle name="Explanatory Text" xfId="38" builtinId="53" customBuiltin="1"/>
    <cellStyle name="Fixed" xfId="39"/>
    <cellStyle name="Good" xfId="40" builtinId="26" customBuiltin="1"/>
    <cellStyle name="GRAY" xfId="41"/>
    <cellStyle name="Gross Margin" xfId="42"/>
    <cellStyle name="header" xfId="43"/>
    <cellStyle name="Header Total" xfId="44"/>
    <cellStyle name="Header1" xfId="45"/>
    <cellStyle name="Header2" xfId="46"/>
    <cellStyle name="Header3" xfId="47"/>
    <cellStyle name="Heading 1" xfId="48" builtinId="16" customBuiltin="1"/>
    <cellStyle name="Heading 2" xfId="49" builtinId="17" customBuiltin="1"/>
    <cellStyle name="Heading 3" xfId="50" builtinId="18" customBuiltin="1"/>
    <cellStyle name="Heading 4" xfId="51" builtinId="19" customBuiltin="1"/>
    <cellStyle name="Hyperlink" xfId="52" builtinId="8"/>
    <cellStyle name="Input" xfId="53" builtinId="20" customBuiltin="1"/>
    <cellStyle name="Level 2 Total" xfId="54"/>
    <cellStyle name="Linked Cell" xfId="55" builtinId="24" customBuiltin="1"/>
    <cellStyle name="Major Total" xfId="56"/>
    <cellStyle name="Neutral" xfId="57" builtinId="28" customBuiltin="1"/>
    <cellStyle name="NonPrint_TemTitle" xfId="58"/>
    <cellStyle name="Normal" xfId="0" builtinId="0"/>
    <cellStyle name="Normal 2" xfId="59"/>
    <cellStyle name="NormalRed" xfId="60"/>
    <cellStyle name="Note" xfId="61" builtinId="10" customBuiltin="1"/>
    <cellStyle name="Output" xfId="62" builtinId="21" customBuiltin="1"/>
    <cellStyle name="Percent.0" xfId="63"/>
    <cellStyle name="Percent.00" xfId="64"/>
    <cellStyle name="RED POSTED" xfId="65"/>
    <cellStyle name="Standard_Anpassen der Amortisation" xfId="66"/>
    <cellStyle name="Text_simple" xfId="67"/>
    <cellStyle name="Title" xfId="68" builtinId="15" customBuiltin="1"/>
    <cellStyle name="TmsRmn10BlueItalic" xfId="69"/>
    <cellStyle name="TmsRmn10Bold" xfId="70"/>
    <cellStyle name="Total" xfId="71" builtinId="25" customBuiltin="1"/>
    <cellStyle name="Währung [0]_Compiling Utility Macros" xfId="72"/>
    <cellStyle name="Währung_Compiling Utility Macros" xfId="73"/>
    <cellStyle name="Warning Text" xfId="74" builtinId="11"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E2EDFA"/>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447675</xdr:colOff>
      <xdr:row>1</xdr:row>
      <xdr:rowOff>47625</xdr:rowOff>
    </xdr:to>
    <xdr:sp macro="" textlink="">
      <xdr:nvSpPr>
        <xdr:cNvPr id="1026" name="Rectangle 2"/>
        <xdr:cNvSpPr>
          <a:spLocks noChangeArrowheads="1"/>
        </xdr:cNvSpPr>
      </xdr:nvSpPr>
      <xdr:spPr bwMode="auto">
        <a:xfrm>
          <a:off x="0" y="0"/>
          <a:ext cx="561975" cy="209550"/>
        </a:xfrm>
        <a:prstGeom prst="rect">
          <a:avLst/>
        </a:prstGeom>
        <a:solidFill>
          <a:srgbClr val="FFFFFF"/>
        </a:solid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sheetPr codeName="Sheet72">
    <pageSetUpPr autoPageBreaks="0" fitToPage="1"/>
  </sheetPr>
  <dimension ref="B3:K37"/>
  <sheetViews>
    <sheetView showGridLines="0" showRowColHeaders="0" tabSelected="1" zoomScaleNormal="100" workbookViewId="0"/>
  </sheetViews>
  <sheetFormatPr defaultRowHeight="12.75"/>
  <cols>
    <col min="1" max="1" width="1.7109375" style="3" customWidth="1"/>
    <col min="2" max="2" width="15.5703125" style="3" customWidth="1"/>
    <col min="3" max="3" width="16.85546875" style="3" customWidth="1"/>
    <col min="4" max="4" width="3.42578125" style="3" customWidth="1"/>
    <col min="5" max="5" width="14.28515625" style="3" customWidth="1"/>
    <col min="6" max="6" width="3.42578125" style="3" customWidth="1"/>
    <col min="7" max="7" width="14.28515625" style="3" customWidth="1"/>
    <col min="8" max="8" width="3.42578125" style="3" customWidth="1"/>
    <col min="9" max="9" width="14.28515625" style="3" customWidth="1"/>
    <col min="10" max="10" width="3.42578125" style="3" customWidth="1"/>
    <col min="11" max="11" width="14.28515625" style="3" customWidth="1"/>
    <col min="12" max="12" width="4.7109375" style="3" customWidth="1"/>
    <col min="13" max="16384" width="9.140625" style="3"/>
  </cols>
  <sheetData>
    <row r="3" spans="2:11" ht="36.75" customHeight="1">
      <c r="B3" s="1" t="s">
        <v>0</v>
      </c>
      <c r="C3" s="2"/>
      <c r="D3" s="2"/>
      <c r="E3" s="2"/>
      <c r="F3" s="2"/>
      <c r="G3" s="2"/>
      <c r="H3" s="2"/>
      <c r="I3" s="2"/>
      <c r="J3" s="2"/>
      <c r="K3" s="2"/>
    </row>
    <row r="4" spans="2:11" ht="18">
      <c r="B4" s="4" t="s">
        <v>1</v>
      </c>
      <c r="C4" s="5"/>
      <c r="D4" s="5"/>
      <c r="E4" s="5"/>
      <c r="F4" s="5"/>
      <c r="G4" s="5"/>
      <c r="H4" s="5"/>
      <c r="I4" s="5"/>
      <c r="J4" s="5"/>
      <c r="K4" s="5"/>
    </row>
    <row r="5" spans="2:11" ht="15.75">
      <c r="B5" s="6">
        <f ca="1">NOW()</f>
        <v>41082.491949768519</v>
      </c>
      <c r="C5" s="5"/>
      <c r="D5" s="5"/>
      <c r="E5" s="5"/>
      <c r="F5" s="5"/>
      <c r="G5" s="5"/>
      <c r="H5" s="5"/>
      <c r="I5" s="5"/>
      <c r="J5" s="5"/>
      <c r="K5" s="5"/>
    </row>
    <row r="6" spans="2:11">
      <c r="B6" s="7"/>
      <c r="C6" s="7"/>
      <c r="D6" s="7"/>
      <c r="E6" s="7"/>
      <c r="F6" s="7"/>
      <c r="G6" s="7"/>
      <c r="H6" s="7"/>
      <c r="I6" s="7"/>
      <c r="J6" s="7"/>
      <c r="K6" s="7"/>
    </row>
    <row r="7" spans="2:11">
      <c r="B7" s="7"/>
      <c r="C7" s="7"/>
      <c r="D7" s="7"/>
      <c r="E7" s="8" t="s">
        <v>2</v>
      </c>
      <c r="F7" s="9"/>
      <c r="G7" s="10" t="s">
        <v>3</v>
      </c>
      <c r="H7" s="9"/>
      <c r="I7" s="10" t="s">
        <v>4</v>
      </c>
      <c r="J7" s="9"/>
      <c r="K7" s="11" t="s">
        <v>5</v>
      </c>
    </row>
    <row r="8" spans="2:11">
      <c r="B8" s="7"/>
      <c r="C8" s="7"/>
      <c r="D8" s="7"/>
      <c r="E8" s="7"/>
      <c r="F8" s="7"/>
      <c r="G8" s="7"/>
      <c r="H8" s="7"/>
      <c r="I8" s="7"/>
      <c r="J8" s="7"/>
      <c r="K8" s="7"/>
    </row>
    <row r="9" spans="2:11">
      <c r="B9" s="12" t="s">
        <v>6</v>
      </c>
      <c r="C9" s="13" t="s">
        <v>7</v>
      </c>
      <c r="D9" s="14"/>
      <c r="E9" s="15">
        <v>25000</v>
      </c>
      <c r="F9" s="16"/>
      <c r="G9" s="15">
        <v>28150</v>
      </c>
      <c r="H9" s="16"/>
      <c r="I9" s="16">
        <f>IF(OR(G9&lt;&gt;0,E9),G9-E9,)</f>
        <v>3150</v>
      </c>
      <c r="J9" s="14"/>
      <c r="K9" s="17">
        <f>IF(E9,I9/E9,)</f>
        <v>0.126</v>
      </c>
    </row>
    <row r="10" spans="2:11">
      <c r="B10" s="7"/>
      <c r="C10" s="18" t="s">
        <v>8</v>
      </c>
      <c r="D10" s="7"/>
      <c r="E10" s="19">
        <v>15000</v>
      </c>
      <c r="F10" s="20"/>
      <c r="G10" s="19">
        <v>16260</v>
      </c>
      <c r="H10" s="20"/>
      <c r="I10" s="20">
        <f>IF(OR(G10&lt;&gt;0,E10),G10-E10,)</f>
        <v>1260</v>
      </c>
      <c r="J10" s="7"/>
      <c r="K10" s="21">
        <f>IF(E10,I10/E10,)</f>
        <v>8.4000000000000005E-2</v>
      </c>
    </row>
    <row r="11" spans="2:11">
      <c r="B11" s="14"/>
      <c r="C11" s="13" t="s">
        <v>9</v>
      </c>
      <c r="D11" s="14"/>
      <c r="E11" s="15">
        <v>27500</v>
      </c>
      <c r="F11" s="16"/>
      <c r="G11" s="15">
        <v>23220</v>
      </c>
      <c r="H11" s="16"/>
      <c r="I11" s="16">
        <f>IF(OR(G11&lt;&gt;0,E11),G11-E11,)</f>
        <v>-4280</v>
      </c>
      <c r="J11" s="14"/>
      <c r="K11" s="17">
        <f>IF(E11,I11/E11,)</f>
        <v>-0.15563636363636363</v>
      </c>
    </row>
    <row r="12" spans="2:11">
      <c r="B12" s="7"/>
      <c r="C12" s="18" t="s">
        <v>10</v>
      </c>
      <c r="D12" s="7"/>
      <c r="E12" s="19">
        <v>12000</v>
      </c>
      <c r="F12" s="20"/>
      <c r="G12" s="19">
        <v>9640</v>
      </c>
      <c r="H12" s="20"/>
      <c r="I12" s="20">
        <f>IF(OR(G12&lt;&gt;0,E12),G12-E12,)</f>
        <v>-2360</v>
      </c>
      <c r="J12" s="7"/>
      <c r="K12" s="21">
        <f>IF(E12,I12/E12,)</f>
        <v>-0.19666666666666666</v>
      </c>
    </row>
    <row r="13" spans="2:11">
      <c r="B13" s="12" t="s">
        <v>11</v>
      </c>
      <c r="C13" s="13" t="s">
        <v>12</v>
      </c>
      <c r="D13" s="14"/>
      <c r="E13" s="15">
        <v>48000</v>
      </c>
      <c r="F13" s="16"/>
      <c r="G13" s="15">
        <v>37260</v>
      </c>
      <c r="H13" s="16"/>
      <c r="I13" s="16">
        <f t="shared" ref="I13:I34" si="0">IF(OR(G13&lt;&gt;0,E13),G13-E13,)</f>
        <v>-10740</v>
      </c>
      <c r="J13" s="14"/>
      <c r="K13" s="17">
        <f t="shared" ref="K13:K34" si="1">IF(E13,I13/E13,)</f>
        <v>-0.22375</v>
      </c>
    </row>
    <row r="14" spans="2:11">
      <c r="B14" s="7"/>
      <c r="C14" s="18" t="s">
        <v>13</v>
      </c>
      <c r="D14" s="7"/>
      <c r="E14" s="19">
        <v>4000</v>
      </c>
      <c r="F14" s="20"/>
      <c r="G14" s="19">
        <v>6130</v>
      </c>
      <c r="H14" s="20"/>
      <c r="I14" s="20">
        <f t="shared" si="0"/>
        <v>2130</v>
      </c>
      <c r="J14" s="7"/>
      <c r="K14" s="21">
        <f t="shared" si="1"/>
        <v>0.53249999999999997</v>
      </c>
    </row>
    <row r="15" spans="2:11">
      <c r="B15" s="14"/>
      <c r="C15" s="13" t="s">
        <v>14</v>
      </c>
      <c r="D15" s="14"/>
      <c r="E15" s="15">
        <v>6000</v>
      </c>
      <c r="F15" s="16"/>
      <c r="G15" s="15">
        <v>9260</v>
      </c>
      <c r="H15" s="16"/>
      <c r="I15" s="16">
        <f t="shared" si="0"/>
        <v>3260</v>
      </c>
      <c r="J15" s="14"/>
      <c r="K15" s="17">
        <f t="shared" si="1"/>
        <v>0.54333333333333333</v>
      </c>
    </row>
    <row r="16" spans="2:11">
      <c r="B16" s="7"/>
      <c r="C16" s="18" t="s">
        <v>15</v>
      </c>
      <c r="D16" s="7"/>
      <c r="E16" s="19">
        <v>3400</v>
      </c>
      <c r="F16" s="20"/>
      <c r="G16" s="19">
        <v>5150</v>
      </c>
      <c r="H16" s="20"/>
      <c r="I16" s="20">
        <f t="shared" si="0"/>
        <v>1750</v>
      </c>
      <c r="J16" s="7"/>
      <c r="K16" s="21">
        <f t="shared" si="1"/>
        <v>0.51470588235294112</v>
      </c>
    </row>
    <row r="17" spans="2:11">
      <c r="B17" s="14"/>
      <c r="C17" s="13" t="s">
        <v>16</v>
      </c>
      <c r="D17" s="14"/>
      <c r="E17" s="15">
        <v>3000</v>
      </c>
      <c r="F17" s="16"/>
      <c r="G17" s="15">
        <v>2570</v>
      </c>
      <c r="H17" s="16"/>
      <c r="I17" s="16">
        <f t="shared" si="0"/>
        <v>-430</v>
      </c>
      <c r="J17" s="14"/>
      <c r="K17" s="17">
        <f t="shared" si="1"/>
        <v>-0.14333333333333334</v>
      </c>
    </row>
    <row r="18" spans="2:11">
      <c r="B18" s="7"/>
      <c r="C18" s="18" t="s">
        <v>17</v>
      </c>
      <c r="D18" s="7"/>
      <c r="E18" s="19">
        <v>500</v>
      </c>
      <c r="F18" s="20"/>
      <c r="G18" s="19">
        <v>370</v>
      </c>
      <c r="H18" s="20"/>
      <c r="I18" s="20">
        <f t="shared" si="0"/>
        <v>-130</v>
      </c>
      <c r="J18" s="7"/>
      <c r="K18" s="21">
        <f t="shared" si="1"/>
        <v>-0.26</v>
      </c>
    </row>
    <row r="19" spans="2:11">
      <c r="B19" s="14"/>
      <c r="C19" s="13" t="s">
        <v>18</v>
      </c>
      <c r="D19" s="14"/>
      <c r="E19" s="15">
        <v>14000</v>
      </c>
      <c r="F19" s="16"/>
      <c r="G19" s="15">
        <v>12850</v>
      </c>
      <c r="H19" s="16"/>
      <c r="I19" s="16">
        <f t="shared" si="0"/>
        <v>-1150</v>
      </c>
      <c r="J19" s="14"/>
      <c r="K19" s="17">
        <f t="shared" si="1"/>
        <v>-8.2142857142857142E-2</v>
      </c>
    </row>
    <row r="20" spans="2:11">
      <c r="B20" s="7"/>
      <c r="C20" s="18" t="s">
        <v>19</v>
      </c>
      <c r="D20" s="7"/>
      <c r="E20" s="19">
        <v>6000</v>
      </c>
      <c r="F20" s="20"/>
      <c r="G20" s="19">
        <v>4520</v>
      </c>
      <c r="H20" s="20"/>
      <c r="I20" s="20">
        <f t="shared" si="0"/>
        <v>-1480</v>
      </c>
      <c r="J20" s="7"/>
      <c r="K20" s="21">
        <f t="shared" si="1"/>
        <v>-0.24666666666666667</v>
      </c>
    </row>
    <row r="21" spans="2:11">
      <c r="B21" s="14"/>
      <c r="C21" s="13" t="s">
        <v>20</v>
      </c>
      <c r="D21" s="14"/>
      <c r="E21" s="15">
        <v>450</v>
      </c>
      <c r="F21" s="16"/>
      <c r="G21" s="15">
        <v>440</v>
      </c>
      <c r="H21" s="16"/>
      <c r="I21" s="16">
        <f t="shared" si="0"/>
        <v>-10</v>
      </c>
      <c r="J21" s="14"/>
      <c r="K21" s="17">
        <f t="shared" si="1"/>
        <v>-2.2222222222222223E-2</v>
      </c>
    </row>
    <row r="22" spans="2:11">
      <c r="B22" s="7"/>
      <c r="C22" s="18" t="s">
        <v>21</v>
      </c>
      <c r="D22" s="7"/>
      <c r="E22" s="19">
        <v>1000</v>
      </c>
      <c r="F22" s="20"/>
      <c r="G22" s="19">
        <v>1300</v>
      </c>
      <c r="H22" s="20"/>
      <c r="I22" s="20">
        <f t="shared" si="0"/>
        <v>300</v>
      </c>
      <c r="J22" s="7"/>
      <c r="K22" s="21">
        <f t="shared" si="1"/>
        <v>0.3</v>
      </c>
    </row>
    <row r="23" spans="2:11">
      <c r="B23" s="14"/>
      <c r="C23" s="13" t="s">
        <v>22</v>
      </c>
      <c r="D23" s="14"/>
      <c r="E23" s="15">
        <v>1500</v>
      </c>
      <c r="F23" s="16"/>
      <c r="G23" s="15">
        <v>1420</v>
      </c>
      <c r="H23" s="16"/>
      <c r="I23" s="16">
        <f t="shared" si="0"/>
        <v>-80</v>
      </c>
      <c r="J23" s="14"/>
      <c r="K23" s="17">
        <f t="shared" si="1"/>
        <v>-5.3333333333333337E-2</v>
      </c>
    </row>
    <row r="24" spans="2:11">
      <c r="B24" s="7"/>
      <c r="C24" s="18" t="s">
        <v>23</v>
      </c>
      <c r="D24" s="7"/>
      <c r="E24" s="19">
        <v>300</v>
      </c>
      <c r="F24" s="20"/>
      <c r="G24" s="19">
        <v>370</v>
      </c>
      <c r="H24" s="20"/>
      <c r="I24" s="20">
        <f t="shared" si="0"/>
        <v>70</v>
      </c>
      <c r="J24" s="7"/>
      <c r="K24" s="21">
        <f t="shared" si="1"/>
        <v>0.23333333333333334</v>
      </c>
    </row>
    <row r="25" spans="2:11">
      <c r="B25" s="14"/>
      <c r="C25" s="13" t="s">
        <v>24</v>
      </c>
      <c r="D25" s="14"/>
      <c r="E25" s="15">
        <v>125</v>
      </c>
      <c r="F25" s="16"/>
      <c r="G25" s="15">
        <v>160</v>
      </c>
      <c r="H25" s="16"/>
      <c r="I25" s="16">
        <f t="shared" si="0"/>
        <v>35</v>
      </c>
      <c r="J25" s="14"/>
      <c r="K25" s="17">
        <f t="shared" si="1"/>
        <v>0.28000000000000003</v>
      </c>
    </row>
    <row r="26" spans="2:11">
      <c r="B26" s="7"/>
      <c r="C26" s="18" t="s">
        <v>25</v>
      </c>
      <c r="D26" s="7"/>
      <c r="E26" s="19">
        <v>2500</v>
      </c>
      <c r="F26" s="20"/>
      <c r="G26" s="19">
        <v>3570</v>
      </c>
      <c r="H26" s="20"/>
      <c r="I26" s="20">
        <f t="shared" si="0"/>
        <v>1070</v>
      </c>
      <c r="J26" s="7"/>
      <c r="K26" s="21">
        <f t="shared" si="1"/>
        <v>0.42799999999999999</v>
      </c>
    </row>
    <row r="27" spans="2:11">
      <c r="B27" s="14"/>
      <c r="C27" s="13" t="s">
        <v>26</v>
      </c>
      <c r="D27" s="14"/>
      <c r="E27" s="15">
        <v>1200</v>
      </c>
      <c r="F27" s="16"/>
      <c r="G27" s="15">
        <v>910</v>
      </c>
      <c r="H27" s="16"/>
      <c r="I27" s="16">
        <f t="shared" si="0"/>
        <v>-290</v>
      </c>
      <c r="J27" s="14"/>
      <c r="K27" s="17">
        <f t="shared" si="1"/>
        <v>-0.24166666666666667</v>
      </c>
    </row>
    <row r="28" spans="2:11">
      <c r="B28" s="7"/>
      <c r="C28" s="18" t="s">
        <v>27</v>
      </c>
      <c r="D28" s="7"/>
      <c r="E28" s="19">
        <v>600</v>
      </c>
      <c r="F28" s="20"/>
      <c r="G28" s="19">
        <v>890</v>
      </c>
      <c r="H28" s="20"/>
      <c r="I28" s="20">
        <f t="shared" si="0"/>
        <v>290</v>
      </c>
      <c r="J28" s="7"/>
      <c r="K28" s="21">
        <f t="shared" si="1"/>
        <v>0.48333333333333334</v>
      </c>
    </row>
    <row r="29" spans="2:11">
      <c r="B29" s="14"/>
      <c r="C29" s="13" t="s">
        <v>28</v>
      </c>
      <c r="D29" s="14"/>
      <c r="E29" s="15">
        <v>250</v>
      </c>
      <c r="F29" s="16"/>
      <c r="G29" s="15">
        <v>200</v>
      </c>
      <c r="H29" s="16"/>
      <c r="I29" s="16">
        <f t="shared" si="0"/>
        <v>-50</v>
      </c>
      <c r="J29" s="14"/>
      <c r="K29" s="17">
        <f t="shared" si="1"/>
        <v>-0.2</v>
      </c>
    </row>
    <row r="30" spans="2:11">
      <c r="B30" s="7"/>
      <c r="C30" s="18" t="s">
        <v>29</v>
      </c>
      <c r="D30" s="7"/>
      <c r="E30" s="19">
        <v>2000</v>
      </c>
      <c r="F30" s="20"/>
      <c r="G30" s="19">
        <v>1320</v>
      </c>
      <c r="H30" s="20"/>
      <c r="I30" s="20">
        <f t="shared" si="0"/>
        <v>-680</v>
      </c>
      <c r="J30" s="7"/>
      <c r="K30" s="21">
        <f t="shared" si="1"/>
        <v>-0.34</v>
      </c>
    </row>
    <row r="31" spans="2:11">
      <c r="B31" s="14"/>
      <c r="C31" s="13" t="s">
        <v>30</v>
      </c>
      <c r="D31" s="14"/>
      <c r="E31" s="15">
        <v>250</v>
      </c>
      <c r="F31" s="16"/>
      <c r="G31" s="15">
        <v>260</v>
      </c>
      <c r="H31" s="16"/>
      <c r="I31" s="16">
        <f t="shared" si="0"/>
        <v>10</v>
      </c>
      <c r="J31" s="14"/>
      <c r="K31" s="17">
        <f t="shared" si="1"/>
        <v>0.04</v>
      </c>
    </row>
    <row r="32" spans="2:11">
      <c r="B32" s="7"/>
      <c r="C32" s="18" t="s">
        <v>31</v>
      </c>
      <c r="D32" s="7"/>
      <c r="E32" s="19">
        <v>450</v>
      </c>
      <c r="F32" s="20"/>
      <c r="G32" s="19">
        <v>450</v>
      </c>
      <c r="H32" s="20"/>
      <c r="I32" s="20">
        <f t="shared" si="0"/>
        <v>0</v>
      </c>
      <c r="J32" s="7"/>
      <c r="K32" s="21">
        <f t="shared" si="1"/>
        <v>0</v>
      </c>
    </row>
    <row r="33" spans="2:11">
      <c r="B33" s="14"/>
      <c r="C33" s="13" t="s">
        <v>32</v>
      </c>
      <c r="D33" s="14"/>
      <c r="E33" s="15">
        <v>2000</v>
      </c>
      <c r="F33" s="16"/>
      <c r="G33" s="15">
        <v>2460</v>
      </c>
      <c r="H33" s="16"/>
      <c r="I33" s="16">
        <f t="shared" si="0"/>
        <v>460</v>
      </c>
      <c r="J33" s="14"/>
      <c r="K33" s="17">
        <f t="shared" si="1"/>
        <v>0.23</v>
      </c>
    </row>
    <row r="34" spans="2:11" ht="13.5" thickBot="1">
      <c r="B34" s="22" t="s">
        <v>33</v>
      </c>
      <c r="C34" s="7"/>
      <c r="D34" s="7"/>
      <c r="E34" s="23">
        <f>IF(SUM(E9:E33),SUM(E9:E33),)</f>
        <v>177025</v>
      </c>
      <c r="F34" s="20"/>
      <c r="G34" s="23">
        <f>IF(SUM(G9:G33),SUM(G9:G33),)</f>
        <v>169130</v>
      </c>
      <c r="H34" s="20"/>
      <c r="I34" s="23">
        <f t="shared" si="0"/>
        <v>-7895</v>
      </c>
      <c r="J34" s="7"/>
      <c r="K34" s="24">
        <f t="shared" si="1"/>
        <v>-4.4598220590312106E-2</v>
      </c>
    </row>
    <row r="35" spans="2:11" ht="13.5" thickTop="1"/>
    <row r="37" spans="2:11">
      <c r="B37" s="25"/>
      <c r="C37" s="26"/>
      <c r="D37" s="26"/>
      <c r="E37" s="26"/>
      <c r="F37" s="26"/>
      <c r="G37" s="26"/>
      <c r="H37" s="26"/>
      <c r="I37" s="26"/>
      <c r="J37" s="26"/>
      <c r="K37" s="26"/>
    </row>
  </sheetData>
  <mergeCells count="1">
    <mergeCell ref="B37:K37"/>
  </mergeCells>
  <phoneticPr fontId="0" type="noConversion"/>
  <printOptions horizontalCentered="1"/>
  <pageMargins left="0.23622047244094491" right="0.23622047244094491" top="0.74803149606299213" bottom="0.74803149606299213" header="0.23622047244094491" footer="0.51181102362204722"/>
  <pageSetup orientation="portrait" horizontalDpi="4294967294" verticalDpi="300" r:id="rId1"/>
  <headerFooter alignWithMargins="0"/>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D67D696F-336B-43D6-8CC4-39B7533F352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Expense Budget</vt:lpstr>
      <vt:lpstr>'Expense Budget'!Print_Area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2012-06-22T16:48:33Z</dcterms:created>
  <dcterms:modified xsi:type="dcterms:W3CDTF">2012-06-22T16:48:33Z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TC018774019991</vt:lpwstr>
  </property>
</Properties>
</file>